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NP" sheetId="1" state="visible" r:id="rId2"/>
  </sheets>
  <definedNames>
    <definedName function="false" hidden="false" localSheetId="0" name="_xlnm.Print_Area" vbProcedure="false">1NP!$A$1:$G$79</definedName>
    <definedName function="false" hidden="false" localSheetId="0" name="_xlnm.Print_Area" vbProcedure="false">1NP!$A$1:$G$76</definedName>
    <definedName function="false" hidden="false" localSheetId="0" name="_xlnm.Print_Area_0_0" vbProcedure="false">1NP!$A$1:$G$83</definedName>
    <definedName function="false" hidden="false" localSheetId="0" name="_xlnm.Print_Area_0_0_0" vbProcedure="false">1NP!$A$1:$G$84</definedName>
    <definedName function="false" hidden="false" localSheetId="0" name="_xlnm.Print_Titles" vbProcedure="false">'1np'!#ref!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<sst xmlns="http://schemas.openxmlformats.org/spreadsheetml/2006/main" count="196" uniqueCount="102">
  <si>
    <t xml:space="preserve">Název projektu: Rekonstrukce kuchyně MŠ Obláček</t>
  </si>
  <si>
    <t xml:space="preserve">Označení projektu zákazníka:</t>
  </si>
  <si>
    <r>
      <rPr>
        <b val="true"/>
        <i val="true"/>
        <sz val="8"/>
        <rFont val="Arial CE"/>
        <family val="2"/>
        <charset val="238"/>
      </rPr>
      <t xml:space="preserve">Datum:</t>
    </r>
    <r>
      <rPr>
        <i val="true"/>
        <sz val="8"/>
        <rFont val="Arial CE"/>
        <family val="2"/>
        <charset val="238"/>
      </rPr>
      <t xml:space="preserve"> 04/2024</t>
    </r>
  </si>
  <si>
    <r>
      <rPr>
        <b val="true"/>
        <i val="true"/>
        <sz val="8"/>
        <rFont val="Arial CE"/>
        <family val="0"/>
        <charset val="238"/>
      </rPr>
      <t xml:space="preserve">Vypracoval: </t>
    </r>
    <r>
      <rPr>
        <i val="true"/>
        <sz val="8"/>
        <rFont val="Arial CE"/>
        <family val="0"/>
        <charset val="238"/>
      </rPr>
      <t xml:space="preserve">Flosman Jiří</t>
    </r>
  </si>
  <si>
    <t xml:space="preserve">PŘÍKONOVÁ BILANCE</t>
  </si>
  <si>
    <t xml:space="preserve">1.NP</t>
  </si>
  <si>
    <t xml:space="preserve">Číslo místnosti</t>
  </si>
  <si>
    <t xml:space="preserve">Název místnosti</t>
  </si>
  <si>
    <t xml:space="preserve">Pi(W)</t>
  </si>
  <si>
    <t xml:space="preserve">Soudobost</t>
  </si>
  <si>
    <t xml:space="preserve">Ps(W)</t>
  </si>
  <si>
    <t xml:space="preserve">Okruhy</t>
  </si>
  <si>
    <t xml:space="preserve">103</t>
  </si>
  <si>
    <t xml:space="preserve">příjem surovin</t>
  </si>
  <si>
    <t xml:space="preserve">světelný okruh</t>
  </si>
  <si>
    <t xml:space="preserve">104</t>
  </si>
  <si>
    <t xml:space="preserve">kancelář</t>
  </si>
  <si>
    <t xml:space="preserve">105</t>
  </si>
  <si>
    <t xml:space="preserve">106</t>
  </si>
  <si>
    <t xml:space="preserve">úklid</t>
  </si>
  <si>
    <t xml:space="preserve">108</t>
  </si>
  <si>
    <t xml:space="preserve">wc   </t>
  </si>
  <si>
    <t xml:space="preserve">109</t>
  </si>
  <si>
    <t xml:space="preserve">kuchyně</t>
  </si>
  <si>
    <t xml:space="preserve">111</t>
  </si>
  <si>
    <t xml:space="preserve">sklad čist. Prostředků</t>
  </si>
  <si>
    <t xml:space="preserve">113</t>
  </si>
  <si>
    <t xml:space="preserve">hrubá příprava zeleniny a brambor</t>
  </si>
  <si>
    <t xml:space="preserve">114</t>
  </si>
  <si>
    <t xml:space="preserve">sklad nádobí</t>
  </si>
  <si>
    <t xml:space="preserve">115</t>
  </si>
  <si>
    <t xml:space="preserve">sklad chlad. Potravin</t>
  </si>
  <si>
    <t xml:space="preserve">117</t>
  </si>
  <si>
    <t xml:space="preserve">sklad obalů</t>
  </si>
  <si>
    <t xml:space="preserve">119</t>
  </si>
  <si>
    <t xml:space="preserve">archiv</t>
  </si>
  <si>
    <t xml:space="preserve">121a</t>
  </si>
  <si>
    <t xml:space="preserve">šatna</t>
  </si>
  <si>
    <t xml:space="preserve">121b</t>
  </si>
  <si>
    <t xml:space="preserve">převlékárna</t>
  </si>
  <si>
    <t xml:space="preserve">121c</t>
  </si>
  <si>
    <t xml:space="preserve">umývárna</t>
  </si>
  <si>
    <t xml:space="preserve">121d</t>
  </si>
  <si>
    <t xml:space="preserve">123</t>
  </si>
  <si>
    <t xml:space="preserve">chodba</t>
  </si>
  <si>
    <t xml:space="preserve">125</t>
  </si>
  <si>
    <t xml:space="preserve">suchý sklad</t>
  </si>
  <si>
    <t xml:space="preserve">127</t>
  </si>
  <si>
    <t xml:space="preserve">denní místnost</t>
  </si>
  <si>
    <t xml:space="preserve">128</t>
  </si>
  <si>
    <t xml:space="preserve">mytí provozního nádobí</t>
  </si>
  <si>
    <t xml:space="preserve">169</t>
  </si>
  <si>
    <t xml:space="preserve">BIO odpad</t>
  </si>
  <si>
    <t xml:space="preserve">konvektomat</t>
  </si>
  <si>
    <t xml:space="preserve">mf zařízení</t>
  </si>
  <si>
    <t xml:space="preserve">varná deska</t>
  </si>
  <si>
    <t xml:space="preserve">elektrický kotel</t>
  </si>
  <si>
    <t xml:space="preserve">kuchyňský robot</t>
  </si>
  <si>
    <t xml:space="preserve">chladící skříň</t>
  </si>
  <si>
    <t xml:space="preserve">nerez chladící stůl</t>
  </si>
  <si>
    <t xml:space="preserve">řezačka masa</t>
  </si>
  <si>
    <t xml:space="preserve">vyhřívaný vozík</t>
  </si>
  <si>
    <t xml:space="preserve">výrobník čaje</t>
  </si>
  <si>
    <t xml:space="preserve">zásobník 20l</t>
  </si>
  <si>
    <t xml:space="preserve">ruční mixér</t>
  </si>
  <si>
    <t xml:space="preserve">mycí stroj</t>
  </si>
  <si>
    <t xml:space="preserve">112</t>
  </si>
  <si>
    <t xml:space="preserve">chladící box</t>
  </si>
  <si>
    <t xml:space="preserve">nerez škrabka</t>
  </si>
  <si>
    <t xml:space="preserve">mrazící truhla</t>
  </si>
  <si>
    <t xml:space="preserve">mrazící skříň</t>
  </si>
  <si>
    <t xml:space="preserve">zásuvky kuchyňská linka</t>
  </si>
  <si>
    <t xml:space="preserve">chladící komora</t>
  </si>
  <si>
    <t xml:space="preserve">zásuvkový okruh 1</t>
  </si>
  <si>
    <t xml:space="preserve">zásuvkový okruh 2</t>
  </si>
  <si>
    <t xml:space="preserve">zásuvkový okruh 3</t>
  </si>
  <si>
    <t xml:space="preserve">zásuvkový okruh 4</t>
  </si>
  <si>
    <t xml:space="preserve">krouhač zeleniny</t>
  </si>
  <si>
    <t xml:space="preserve">univerzální robot</t>
  </si>
  <si>
    <t xml:space="preserve">nářezový stroj</t>
  </si>
  <si>
    <t xml:space="preserve">Celkový soudobý příkon 1.NP [W] je: </t>
  </si>
  <si>
    <t xml:space="preserve">VZT 1N – větrání kuchyně</t>
  </si>
  <si>
    <t xml:space="preserve">0,8</t>
  </si>
  <si>
    <t xml:space="preserve">VZT jednotka / na střeše</t>
  </si>
  <si>
    <t xml:space="preserve">VZT 2N – větrání skladu s lednicemi</t>
  </si>
  <si>
    <t xml:space="preserve">Ventilátor / m.č. 115</t>
  </si>
  <si>
    <t xml:space="preserve">VZT 3N – větrání skladu odpadu</t>
  </si>
  <si>
    <t xml:space="preserve">0,5</t>
  </si>
  <si>
    <t xml:space="preserve">Ventilátor / m.č. 169</t>
  </si>
  <si>
    <t xml:space="preserve">VZT 4N – větrání soc. Zázemí šaten</t>
  </si>
  <si>
    <t xml:space="preserve">Ventilátor / m.č. 121d</t>
  </si>
  <si>
    <t xml:space="preserve">VZT 5N – větrání WC</t>
  </si>
  <si>
    <t xml:space="preserve">Ventilátor / m.č. 106</t>
  </si>
  <si>
    <t xml:space="preserve">Celkem</t>
  </si>
  <si>
    <t xml:space="preserve">Meziskupinová soudobost</t>
  </si>
  <si>
    <t xml:space="preserve">Maximálně soudobě</t>
  </si>
  <si>
    <t xml:space="preserve">Výpočtový proud</t>
  </si>
  <si>
    <t xml:space="preserve">136A</t>
  </si>
  <si>
    <t xml:space="preserve">Jištění</t>
  </si>
  <si>
    <t xml:space="preserve">3x160A</t>
  </si>
  <si>
    <t xml:space="preserve">Napájecí kabel</t>
  </si>
  <si>
    <t xml:space="preserve">1-CYKY 5x70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</si>
</sst>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0.00"/>
  </numFmts>
  <fonts count="17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i val="true"/>
      <sz val="8"/>
      <name val="Arial CE"/>
      <family val="2"/>
      <charset val="238"/>
    </font>
    <font>
      <b val="true"/>
      <sz val="10"/>
      <name val="Arial"/>
      <family val="2"/>
      <charset val="238"/>
    </font>
    <font>
      <b val="true"/>
      <i val="true"/>
      <sz val="8"/>
      <name val="Arial CE"/>
      <family val="0"/>
      <charset val="238"/>
    </font>
    <font>
      <i val="true"/>
      <sz val="8"/>
      <name val="Arial CE"/>
      <family val="2"/>
      <charset val="238"/>
    </font>
    <font>
      <i val="true"/>
      <sz val="8"/>
      <name val="Arial CE"/>
      <family val="0"/>
      <charset val="238"/>
    </font>
    <font>
      <b val="true"/>
      <sz val="12"/>
      <name val="Arial"/>
      <family val="2"/>
      <charset val="238"/>
    </font>
    <font>
      <b val="true"/>
      <sz val="8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8"/>
      <color rgb="FF000000"/>
      <name val="Calibri"/>
      <family val="2"/>
      <charset val="238"/>
    </font>
    <font>
      <b val="true"/>
      <sz val="9"/>
      <color rgb="FF000000"/>
      <name val="Calibri"/>
      <family val="2"/>
      <charset val="238"/>
    </font>
    <font>
      <b val="true"/>
      <u val="single"/>
      <sz val="9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3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2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4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4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MJ78"/>
  <sheetViews>
    <sheetView showFormulas="false" showGridLines="false" showRowColHeaders="true" showZeros="true" rightToLeft="false" tabSelected="true" showOutlineSymbols="true" defaultGridColor="true" view="normal" topLeftCell="A52" colorId="64" zoomScale="160" zoomScaleNormal="160" zoomScalePageLayoutView="100" workbookViewId="0">
      <selection pane="topLeft" activeCell="G81" activeCellId="0" sqref="G81"/>
    </sheetView>
  </sheetViews>
  <sheetFormatPr defaultRowHeight="12.8" zeroHeight="false" outlineLevelRow="0" outlineLevelCol="0"/>
  <cols>
    <col collapsed="false" customWidth="true" hidden="false" outlineLevel="0" max="1" min="1" style="1" width="1.12"/>
    <col collapsed="false" customWidth="true" hidden="false" outlineLevel="0" max="2" min="2" style="1" width="16.94"/>
    <col collapsed="false" customWidth="true" hidden="false" outlineLevel="0" max="3" min="3" style="1" width="18.47"/>
    <col collapsed="false" customWidth="true" hidden="false" outlineLevel="0" max="4" min="4" style="1" width="7.41"/>
    <col collapsed="false" customWidth="true" hidden="false" outlineLevel="0" max="5" min="5" style="1" width="9.59"/>
    <col collapsed="false" customWidth="true" hidden="false" outlineLevel="0" max="6" min="6" style="1" width="9.42"/>
    <col collapsed="false" customWidth="true" hidden="false" outlineLevel="0" max="7" min="7" style="1" width="22.02"/>
    <col collapsed="false" customWidth="true" hidden="false" outlineLevel="0" max="8" min="8" style="2" width="9.13"/>
    <col collapsed="false" customWidth="true" hidden="false" outlineLevel="0" max="9" min="9" style="1" width="11.06"/>
    <col collapsed="false" customWidth="true" hidden="false" outlineLevel="0" max="1022" min="10" style="1" width="9.13"/>
    <col collapsed="false" customWidth="false" hidden="false" outlineLevel="0" max="1025" min="1023" style="0" width="11.52"/>
  </cols>
  <sheetData>
    <row r="2" s="3" customFormat="true" ht="12.8" hidden="false" customHeight="false" outlineLevel="0" collapsed="false">
      <c r="B2" s="4"/>
      <c r="C2" s="5"/>
      <c r="D2" s="5"/>
      <c r="E2" s="5"/>
      <c r="F2" s="5"/>
      <c r="G2" s="6"/>
      <c r="H2" s="2"/>
      <c r="AMI2" s="0"/>
      <c r="AMJ2" s="0"/>
    </row>
    <row r="3" s="3" customFormat="true" ht="12.8" hidden="false" customHeight="false" outlineLevel="0" collapsed="false">
      <c r="B3" s="7" t="s">
        <v>0</v>
      </c>
      <c r="C3" s="8"/>
      <c r="D3" s="8"/>
      <c r="E3" s="8"/>
      <c r="F3" s="8"/>
      <c r="G3" s="9" t="s">
        <v>1</v>
      </c>
      <c r="H3" s="2"/>
      <c r="AMI3" s="0"/>
      <c r="AMJ3" s="0"/>
    </row>
    <row r="4" s="3" customFormat="true" ht="12.8" hidden="false" customHeight="false" outlineLevel="0" collapsed="false">
      <c r="B4" s="7" t="s">
        <v>2</v>
      </c>
      <c r="C4" s="8"/>
      <c r="D4" s="8"/>
      <c r="E4" s="8"/>
      <c r="F4" s="8"/>
      <c r="G4" s="9" t="s">
        <v>3</v>
      </c>
      <c r="H4" s="2"/>
      <c r="AMI4" s="0"/>
      <c r="AMJ4" s="0"/>
    </row>
    <row r="5" customFormat="false" ht="15" hidden="false" customHeight="false" outlineLevel="0" collapsed="false">
      <c r="B5" s="10" t="s">
        <v>4</v>
      </c>
      <c r="C5" s="10"/>
      <c r="D5" s="10"/>
      <c r="E5" s="10"/>
      <c r="F5" s="10"/>
      <c r="G5" s="10"/>
    </row>
    <row r="6" customFormat="false" ht="15" hidden="false" customHeight="false" outlineLevel="0" collapsed="false">
      <c r="B6" s="11" t="s">
        <v>5</v>
      </c>
      <c r="C6" s="11"/>
      <c r="D6" s="11"/>
      <c r="E6" s="11"/>
      <c r="F6" s="11"/>
      <c r="G6" s="11"/>
    </row>
    <row r="7" customFormat="false" ht="12.8" hidden="false" customHeight="false" outlineLevel="0" collapsed="false">
      <c r="B7" s="12" t="s">
        <v>6</v>
      </c>
      <c r="C7" s="13" t="s">
        <v>7</v>
      </c>
      <c r="D7" s="13" t="s">
        <v>8</v>
      </c>
      <c r="E7" s="13" t="s">
        <v>9</v>
      </c>
      <c r="F7" s="13" t="s">
        <v>10</v>
      </c>
      <c r="G7" s="14" t="s">
        <v>11</v>
      </c>
      <c r="H7" s="15"/>
      <c r="I7" s="16"/>
      <c r="K7" s="16"/>
    </row>
    <row r="8" s="26" customFormat="true" ht="12.8" hidden="false" customHeight="false" outlineLevel="0" collapsed="false">
      <c r="A8" s="17"/>
      <c r="B8" s="18" t="s">
        <v>12</v>
      </c>
      <c r="C8" s="19" t="s">
        <v>13</v>
      </c>
      <c r="D8" s="20" t="n">
        <v>200</v>
      </c>
      <c r="E8" s="21" t="n">
        <v>0.5</v>
      </c>
      <c r="F8" s="22" t="n">
        <f aca="false">D8*E8</f>
        <v>100</v>
      </c>
      <c r="G8" s="23" t="s">
        <v>14</v>
      </c>
      <c r="H8" s="24"/>
      <c r="I8" s="25"/>
      <c r="K8" s="25"/>
      <c r="AMI8" s="0"/>
      <c r="AMJ8" s="0"/>
    </row>
    <row r="9" s="26" customFormat="true" ht="12.8" hidden="false" customHeight="false" outlineLevel="0" collapsed="false">
      <c r="A9" s="17"/>
      <c r="B9" s="18" t="s">
        <v>15</v>
      </c>
      <c r="C9" s="19" t="s">
        <v>16</v>
      </c>
      <c r="D9" s="20" t="n">
        <v>180</v>
      </c>
      <c r="E9" s="21" t="n">
        <v>0.5</v>
      </c>
      <c r="F9" s="22" t="n">
        <f aca="false">D9*E9</f>
        <v>90</v>
      </c>
      <c r="G9" s="23" t="s">
        <v>14</v>
      </c>
      <c r="H9" s="24"/>
      <c r="I9" s="25"/>
      <c r="K9" s="25"/>
      <c r="AMI9" s="0"/>
      <c r="AMJ9" s="0"/>
    </row>
    <row r="10" s="26" customFormat="true" ht="12.8" hidden="false" customHeight="false" outlineLevel="0" collapsed="false">
      <c r="A10" s="17"/>
      <c r="B10" s="18" t="s">
        <v>17</v>
      </c>
      <c r="C10" s="19" t="s">
        <v>16</v>
      </c>
      <c r="D10" s="20" t="n">
        <v>120</v>
      </c>
      <c r="E10" s="21" t="n">
        <v>0.5</v>
      </c>
      <c r="F10" s="22" t="n">
        <f aca="false">D10*E10</f>
        <v>60</v>
      </c>
      <c r="G10" s="23" t="s">
        <v>14</v>
      </c>
      <c r="H10" s="24"/>
      <c r="I10" s="25"/>
      <c r="K10" s="25"/>
      <c r="AMI10" s="0"/>
      <c r="AMJ10" s="0"/>
    </row>
    <row r="11" s="26" customFormat="true" ht="12.8" hidden="false" customHeight="false" outlineLevel="0" collapsed="false">
      <c r="A11" s="17"/>
      <c r="B11" s="18" t="s">
        <v>18</v>
      </c>
      <c r="C11" s="19" t="s">
        <v>19</v>
      </c>
      <c r="D11" s="20" t="n">
        <v>14</v>
      </c>
      <c r="E11" s="21" t="n">
        <v>0.5</v>
      </c>
      <c r="F11" s="22" t="n">
        <f aca="false">D11*E11</f>
        <v>7</v>
      </c>
      <c r="G11" s="23" t="s">
        <v>14</v>
      </c>
      <c r="H11" s="24"/>
      <c r="I11" s="25"/>
      <c r="K11" s="25"/>
      <c r="AMI11" s="0"/>
      <c r="AMJ11" s="0"/>
    </row>
    <row r="12" s="26" customFormat="true" ht="12.8" hidden="false" customHeight="false" outlineLevel="0" collapsed="false">
      <c r="A12" s="17"/>
      <c r="B12" s="18" t="s">
        <v>20</v>
      </c>
      <c r="C12" s="19" t="s">
        <v>21</v>
      </c>
      <c r="D12" s="20" t="n">
        <v>28</v>
      </c>
      <c r="E12" s="21" t="n">
        <v>0.5</v>
      </c>
      <c r="F12" s="22" t="n">
        <f aca="false">D12*E12</f>
        <v>14</v>
      </c>
      <c r="G12" s="23" t="s">
        <v>14</v>
      </c>
      <c r="H12" s="24"/>
      <c r="I12" s="25"/>
      <c r="K12" s="25"/>
      <c r="AMI12" s="0"/>
      <c r="AMJ12" s="0"/>
    </row>
    <row r="13" s="26" customFormat="true" ht="12.8" hidden="false" customHeight="false" outlineLevel="0" collapsed="false">
      <c r="A13" s="17"/>
      <c r="B13" s="18" t="s">
        <v>22</v>
      </c>
      <c r="C13" s="19" t="s">
        <v>23</v>
      </c>
      <c r="D13" s="20" t="n">
        <v>432</v>
      </c>
      <c r="E13" s="21" t="n">
        <v>0.5</v>
      </c>
      <c r="F13" s="22" t="n">
        <f aca="false">D13*E13</f>
        <v>216</v>
      </c>
      <c r="G13" s="23" t="s">
        <v>14</v>
      </c>
      <c r="H13" s="24"/>
      <c r="I13" s="25"/>
      <c r="K13" s="25"/>
      <c r="AMI13" s="0"/>
      <c r="AMJ13" s="0"/>
    </row>
    <row r="14" s="26" customFormat="true" ht="12.8" hidden="false" customHeight="false" outlineLevel="0" collapsed="false">
      <c r="A14" s="17"/>
      <c r="B14" s="18" t="s">
        <v>24</v>
      </c>
      <c r="C14" s="19" t="s">
        <v>25</v>
      </c>
      <c r="D14" s="20" t="n">
        <v>14.5</v>
      </c>
      <c r="E14" s="21" t="n">
        <v>0.5</v>
      </c>
      <c r="F14" s="22" t="n">
        <f aca="false">D14*E14</f>
        <v>7.25</v>
      </c>
      <c r="G14" s="23" t="s">
        <v>14</v>
      </c>
      <c r="H14" s="24"/>
      <c r="I14" s="25"/>
      <c r="K14" s="25"/>
      <c r="AMI14" s="0"/>
      <c r="AMJ14" s="0"/>
    </row>
    <row r="15" s="26" customFormat="true" ht="19.4" hidden="false" customHeight="false" outlineLevel="0" collapsed="false">
      <c r="A15" s="17"/>
      <c r="B15" s="18" t="s">
        <v>26</v>
      </c>
      <c r="C15" s="27" t="s">
        <v>27</v>
      </c>
      <c r="D15" s="20" t="n">
        <v>56</v>
      </c>
      <c r="E15" s="21" t="n">
        <v>0.5</v>
      </c>
      <c r="F15" s="22" t="n">
        <f aca="false">D15*E15</f>
        <v>28</v>
      </c>
      <c r="G15" s="23" t="s">
        <v>14</v>
      </c>
      <c r="H15" s="24"/>
      <c r="I15" s="25"/>
      <c r="K15" s="25"/>
      <c r="AMI15" s="0"/>
      <c r="AMJ15" s="0"/>
    </row>
    <row r="16" s="26" customFormat="true" ht="12.8" hidden="false" customHeight="false" outlineLevel="0" collapsed="false">
      <c r="A16" s="17"/>
      <c r="B16" s="18" t="s">
        <v>28</v>
      </c>
      <c r="C16" s="19" t="s">
        <v>29</v>
      </c>
      <c r="D16" s="20" t="n">
        <v>15</v>
      </c>
      <c r="E16" s="21" t="n">
        <v>0.5</v>
      </c>
      <c r="F16" s="22" t="n">
        <f aca="false">D16*E16</f>
        <v>7.5</v>
      </c>
      <c r="G16" s="23" t="s">
        <v>14</v>
      </c>
      <c r="H16" s="24"/>
      <c r="I16" s="25"/>
      <c r="K16" s="25"/>
      <c r="AMI16" s="0"/>
      <c r="AMJ16" s="0"/>
    </row>
    <row r="17" s="26" customFormat="true" ht="12.8" hidden="false" customHeight="false" outlineLevel="0" collapsed="false">
      <c r="A17" s="17"/>
      <c r="B17" s="18" t="s">
        <v>30</v>
      </c>
      <c r="C17" s="19" t="s">
        <v>31</v>
      </c>
      <c r="D17" s="20" t="n">
        <v>30</v>
      </c>
      <c r="E17" s="21" t="n">
        <v>0.5</v>
      </c>
      <c r="F17" s="22" t="n">
        <f aca="false">D17*E17</f>
        <v>15</v>
      </c>
      <c r="G17" s="23" t="s">
        <v>14</v>
      </c>
      <c r="H17" s="24"/>
      <c r="I17" s="25"/>
      <c r="K17" s="25"/>
      <c r="AMI17" s="0"/>
      <c r="AMJ17" s="0"/>
    </row>
    <row r="18" s="26" customFormat="true" ht="12.8" hidden="false" customHeight="false" outlineLevel="0" collapsed="false">
      <c r="A18" s="17"/>
      <c r="B18" s="18" t="s">
        <v>32</v>
      </c>
      <c r="C18" s="19" t="s">
        <v>33</v>
      </c>
      <c r="D18" s="20" t="n">
        <v>9</v>
      </c>
      <c r="E18" s="21" t="n">
        <v>0.5</v>
      </c>
      <c r="F18" s="22" t="n">
        <f aca="false">D18*E18</f>
        <v>4.5</v>
      </c>
      <c r="G18" s="23" t="s">
        <v>14</v>
      </c>
      <c r="H18" s="24"/>
      <c r="I18" s="25"/>
      <c r="K18" s="25"/>
      <c r="AMI18" s="0"/>
      <c r="AMJ18" s="0"/>
    </row>
    <row r="19" s="26" customFormat="true" ht="12.8" hidden="false" customHeight="false" outlineLevel="0" collapsed="false">
      <c r="A19" s="17"/>
      <c r="B19" s="18" t="s">
        <v>34</v>
      </c>
      <c r="C19" s="19" t="s">
        <v>35</v>
      </c>
      <c r="D19" s="20" t="n">
        <v>37.5</v>
      </c>
      <c r="E19" s="21" t="n">
        <v>0.5</v>
      </c>
      <c r="F19" s="22" t="n">
        <f aca="false">D19*E19</f>
        <v>18.75</v>
      </c>
      <c r="G19" s="23" t="s">
        <v>14</v>
      </c>
      <c r="H19" s="24"/>
      <c r="I19" s="25"/>
      <c r="K19" s="25"/>
      <c r="AMI19" s="0"/>
      <c r="AMJ19" s="0"/>
    </row>
    <row r="20" s="26" customFormat="true" ht="12.8" hidden="false" customHeight="false" outlineLevel="0" collapsed="false">
      <c r="A20" s="17"/>
      <c r="B20" s="18" t="s">
        <v>36</v>
      </c>
      <c r="C20" s="19" t="s">
        <v>37</v>
      </c>
      <c r="D20" s="20" t="n">
        <v>28</v>
      </c>
      <c r="E20" s="21" t="n">
        <v>0.5</v>
      </c>
      <c r="F20" s="22" t="n">
        <f aca="false">D20*E20</f>
        <v>14</v>
      </c>
      <c r="G20" s="23" t="s">
        <v>14</v>
      </c>
      <c r="H20" s="24"/>
      <c r="I20" s="25"/>
      <c r="K20" s="25"/>
      <c r="AMI20" s="0"/>
      <c r="AMJ20" s="0"/>
    </row>
    <row r="21" s="26" customFormat="true" ht="12.8" hidden="false" customHeight="false" outlineLevel="0" collapsed="false">
      <c r="A21" s="17"/>
      <c r="B21" s="18" t="s">
        <v>38</v>
      </c>
      <c r="C21" s="19" t="s">
        <v>39</v>
      </c>
      <c r="D21" s="20" t="n">
        <v>14</v>
      </c>
      <c r="E21" s="21" t="n">
        <v>0.5</v>
      </c>
      <c r="F21" s="22" t="n">
        <f aca="false">D21*E21</f>
        <v>7</v>
      </c>
      <c r="G21" s="23" t="s">
        <v>14</v>
      </c>
      <c r="H21" s="24"/>
      <c r="I21" s="25"/>
      <c r="K21" s="25"/>
      <c r="AMI21" s="0"/>
      <c r="AMJ21" s="0"/>
    </row>
    <row r="22" s="26" customFormat="true" ht="12.8" hidden="false" customHeight="false" outlineLevel="0" collapsed="false">
      <c r="A22" s="17"/>
      <c r="B22" s="18" t="s">
        <v>40</v>
      </c>
      <c r="C22" s="19" t="s">
        <v>41</v>
      </c>
      <c r="D22" s="20" t="n">
        <v>28</v>
      </c>
      <c r="E22" s="21" t="n">
        <v>0.5</v>
      </c>
      <c r="F22" s="22" t="n">
        <f aca="false">D22*E22</f>
        <v>14</v>
      </c>
      <c r="G22" s="23" t="s">
        <v>14</v>
      </c>
      <c r="H22" s="24"/>
      <c r="I22" s="25"/>
      <c r="K22" s="25"/>
      <c r="AMI22" s="0"/>
      <c r="AMJ22" s="0"/>
    </row>
    <row r="23" s="26" customFormat="true" ht="12.8" hidden="false" customHeight="false" outlineLevel="0" collapsed="false">
      <c r="A23" s="17"/>
      <c r="B23" s="18" t="s">
        <v>42</v>
      </c>
      <c r="C23" s="19" t="s">
        <v>21</v>
      </c>
      <c r="D23" s="20" t="n">
        <v>14</v>
      </c>
      <c r="E23" s="21" t="n">
        <v>0.5</v>
      </c>
      <c r="F23" s="22" t="n">
        <f aca="false">D23*E23</f>
        <v>7</v>
      </c>
      <c r="G23" s="23" t="s">
        <v>14</v>
      </c>
      <c r="H23" s="24"/>
      <c r="I23" s="25"/>
      <c r="K23" s="25"/>
      <c r="AMI23" s="0"/>
      <c r="AMJ23" s="0"/>
    </row>
    <row r="24" s="26" customFormat="true" ht="12.8" hidden="false" customHeight="false" outlineLevel="0" collapsed="false">
      <c r="A24" s="17"/>
      <c r="B24" s="18" t="s">
        <v>43</v>
      </c>
      <c r="C24" s="19" t="s">
        <v>44</v>
      </c>
      <c r="D24" s="20" t="n">
        <v>50</v>
      </c>
      <c r="E24" s="21" t="n">
        <v>0.5</v>
      </c>
      <c r="F24" s="22" t="n">
        <f aca="false">D24*E24</f>
        <v>25</v>
      </c>
      <c r="G24" s="23" t="s">
        <v>14</v>
      </c>
      <c r="H24" s="24"/>
      <c r="I24" s="25"/>
      <c r="K24" s="25"/>
      <c r="AMI24" s="0"/>
      <c r="AMJ24" s="0"/>
    </row>
    <row r="25" s="26" customFormat="true" ht="12.8" hidden="false" customHeight="false" outlineLevel="0" collapsed="false">
      <c r="A25" s="17"/>
      <c r="B25" s="18" t="s">
        <v>45</v>
      </c>
      <c r="C25" s="19" t="s">
        <v>46</v>
      </c>
      <c r="D25" s="20" t="n">
        <v>30</v>
      </c>
      <c r="E25" s="21" t="n">
        <v>0.5</v>
      </c>
      <c r="F25" s="22" t="n">
        <f aca="false">D25*E25</f>
        <v>15</v>
      </c>
      <c r="G25" s="23" t="s">
        <v>14</v>
      </c>
      <c r="H25" s="24"/>
      <c r="I25" s="25"/>
      <c r="K25" s="25"/>
      <c r="AMI25" s="0"/>
      <c r="AMJ25" s="0"/>
    </row>
    <row r="26" s="26" customFormat="true" ht="12.8" hidden="false" customHeight="false" outlineLevel="0" collapsed="false">
      <c r="A26" s="17"/>
      <c r="B26" s="18" t="s">
        <v>47</v>
      </c>
      <c r="C26" s="19" t="s">
        <v>48</v>
      </c>
      <c r="D26" s="20" t="n">
        <v>60</v>
      </c>
      <c r="E26" s="21" t="n">
        <v>0.5</v>
      </c>
      <c r="F26" s="22" t="n">
        <f aca="false">D26*E26</f>
        <v>30</v>
      </c>
      <c r="G26" s="23" t="s">
        <v>14</v>
      </c>
      <c r="H26" s="24"/>
      <c r="I26" s="25"/>
      <c r="K26" s="25"/>
      <c r="AMI26" s="0"/>
      <c r="AMJ26" s="0"/>
    </row>
    <row r="27" s="26" customFormat="true" ht="12.8" hidden="false" customHeight="false" outlineLevel="0" collapsed="false">
      <c r="A27" s="17"/>
      <c r="B27" s="18" t="s">
        <v>49</v>
      </c>
      <c r="C27" s="19" t="s">
        <v>50</v>
      </c>
      <c r="D27" s="20" t="n">
        <v>378</v>
      </c>
      <c r="E27" s="21" t="n">
        <v>0.5</v>
      </c>
      <c r="F27" s="22" t="n">
        <f aca="false">D27*E27</f>
        <v>189</v>
      </c>
      <c r="G27" s="23" t="s">
        <v>14</v>
      </c>
      <c r="H27" s="24"/>
      <c r="I27" s="25"/>
      <c r="K27" s="25"/>
      <c r="AMI27" s="0"/>
      <c r="AMJ27" s="0"/>
    </row>
    <row r="28" s="26" customFormat="true" ht="12.8" hidden="false" customHeight="false" outlineLevel="0" collapsed="false">
      <c r="A28" s="17"/>
      <c r="B28" s="18" t="s">
        <v>51</v>
      </c>
      <c r="C28" s="19" t="s">
        <v>52</v>
      </c>
      <c r="D28" s="20" t="n">
        <v>15</v>
      </c>
      <c r="E28" s="21" t="n">
        <v>0.5</v>
      </c>
      <c r="F28" s="22" t="n">
        <f aca="false">D28*E28</f>
        <v>7.5</v>
      </c>
      <c r="G28" s="23" t="s">
        <v>14</v>
      </c>
      <c r="H28" s="24"/>
      <c r="I28" s="25"/>
      <c r="K28" s="25"/>
      <c r="AMI28" s="0"/>
      <c r="AMJ28" s="0"/>
    </row>
    <row r="29" s="26" customFormat="true" ht="12.8" hidden="false" customHeight="false" outlineLevel="0" collapsed="false">
      <c r="A29" s="17"/>
      <c r="B29" s="18"/>
      <c r="C29" s="19"/>
      <c r="D29" s="20"/>
      <c r="E29" s="28"/>
      <c r="F29" s="20"/>
      <c r="G29" s="29"/>
      <c r="H29" s="24"/>
      <c r="I29" s="25"/>
      <c r="K29" s="25"/>
      <c r="AMI29" s="0"/>
      <c r="AMJ29" s="0"/>
    </row>
    <row r="30" s="26" customFormat="true" ht="12.8" hidden="false" customHeight="false" outlineLevel="0" collapsed="false">
      <c r="A30" s="17"/>
      <c r="B30" s="18" t="s">
        <v>22</v>
      </c>
      <c r="C30" s="19" t="s">
        <v>23</v>
      </c>
      <c r="D30" s="20" t="n">
        <v>18600</v>
      </c>
      <c r="E30" s="28" t="n">
        <v>0.7</v>
      </c>
      <c r="F30" s="22" t="n">
        <f aca="false">D30*E30</f>
        <v>13020</v>
      </c>
      <c r="G30" s="29" t="s">
        <v>53</v>
      </c>
      <c r="H30" s="24"/>
      <c r="I30" s="25"/>
      <c r="K30" s="25"/>
      <c r="AMI30" s="0"/>
      <c r="AMJ30" s="0"/>
    </row>
    <row r="31" s="26" customFormat="true" ht="12.8" hidden="false" customHeight="false" outlineLevel="0" collapsed="false">
      <c r="A31" s="17"/>
      <c r="B31" s="18" t="s">
        <v>22</v>
      </c>
      <c r="C31" s="19" t="s">
        <v>23</v>
      </c>
      <c r="D31" s="20" t="n">
        <v>10900</v>
      </c>
      <c r="E31" s="28" t="n">
        <v>0.7</v>
      </c>
      <c r="F31" s="22" t="n">
        <f aca="false">D31*E31</f>
        <v>7630</v>
      </c>
      <c r="G31" s="29" t="s">
        <v>53</v>
      </c>
      <c r="H31" s="24"/>
      <c r="I31" s="25"/>
      <c r="K31" s="25"/>
      <c r="AMI31" s="0"/>
      <c r="AMJ31" s="0"/>
    </row>
    <row r="32" s="26" customFormat="true" ht="12.8" hidden="false" customHeight="false" outlineLevel="0" collapsed="false">
      <c r="A32" s="17"/>
      <c r="B32" s="18" t="s">
        <v>22</v>
      </c>
      <c r="C32" s="19" t="s">
        <v>23</v>
      </c>
      <c r="D32" s="20" t="n">
        <v>27500</v>
      </c>
      <c r="E32" s="28" t="n">
        <v>0.7</v>
      </c>
      <c r="F32" s="22" t="n">
        <f aca="false">D32*E32</f>
        <v>19250</v>
      </c>
      <c r="G32" s="29" t="s">
        <v>54</v>
      </c>
      <c r="H32" s="24"/>
      <c r="I32" s="25"/>
      <c r="K32" s="25"/>
      <c r="AMI32" s="0"/>
      <c r="AMJ32" s="0"/>
    </row>
    <row r="33" s="26" customFormat="true" ht="12.8" hidden="false" customHeight="false" outlineLevel="0" collapsed="false">
      <c r="A33" s="17"/>
      <c r="B33" s="18" t="s">
        <v>22</v>
      </c>
      <c r="C33" s="19" t="s">
        <v>23</v>
      </c>
      <c r="D33" s="20" t="n">
        <v>16000</v>
      </c>
      <c r="E33" s="28" t="n">
        <v>0.7</v>
      </c>
      <c r="F33" s="22" t="n">
        <f aca="false">D33*E33</f>
        <v>11200</v>
      </c>
      <c r="G33" s="29" t="s">
        <v>55</v>
      </c>
      <c r="H33" s="24"/>
      <c r="I33" s="25"/>
      <c r="K33" s="25"/>
      <c r="AMI33" s="0"/>
      <c r="AMJ33" s="0"/>
    </row>
    <row r="34" s="26" customFormat="true" ht="12.8" hidden="false" customHeight="false" outlineLevel="0" collapsed="false">
      <c r="A34" s="17"/>
      <c r="B34" s="18" t="s">
        <v>22</v>
      </c>
      <c r="C34" s="19" t="s">
        <v>23</v>
      </c>
      <c r="D34" s="20" t="n">
        <v>18000</v>
      </c>
      <c r="E34" s="28" t="n">
        <v>0.7</v>
      </c>
      <c r="F34" s="22" t="n">
        <f aca="false">D34*E34</f>
        <v>12600</v>
      </c>
      <c r="G34" s="29" t="s">
        <v>56</v>
      </c>
      <c r="H34" s="24"/>
      <c r="I34" s="25"/>
      <c r="K34" s="25"/>
      <c r="AMI34" s="0"/>
      <c r="AMJ34" s="0"/>
    </row>
    <row r="35" s="26" customFormat="true" ht="12.8" hidden="false" customHeight="false" outlineLevel="0" collapsed="false">
      <c r="A35" s="17"/>
      <c r="B35" s="18" t="s">
        <v>22</v>
      </c>
      <c r="C35" s="19" t="s">
        <v>23</v>
      </c>
      <c r="D35" s="20" t="n">
        <v>3000</v>
      </c>
      <c r="E35" s="28" t="n">
        <v>0.7</v>
      </c>
      <c r="F35" s="22" t="n">
        <f aca="false">D35*E35</f>
        <v>2100</v>
      </c>
      <c r="G35" s="29" t="s">
        <v>57</v>
      </c>
      <c r="H35" s="24"/>
      <c r="I35" s="25"/>
      <c r="K35" s="25"/>
      <c r="AMI35" s="0"/>
      <c r="AMJ35" s="0"/>
    </row>
    <row r="36" s="26" customFormat="true" ht="12.8" hidden="false" customHeight="false" outlineLevel="0" collapsed="false">
      <c r="A36" s="17"/>
      <c r="B36" s="18" t="s">
        <v>22</v>
      </c>
      <c r="C36" s="19" t="s">
        <v>23</v>
      </c>
      <c r="D36" s="20" t="n">
        <v>100</v>
      </c>
      <c r="E36" s="28" t="n">
        <v>0.7</v>
      </c>
      <c r="F36" s="22" t="n">
        <f aca="false">D36*E36</f>
        <v>70</v>
      </c>
      <c r="G36" s="29" t="s">
        <v>58</v>
      </c>
      <c r="H36" s="24"/>
      <c r="I36" s="25"/>
      <c r="K36" s="25"/>
      <c r="AMI36" s="0"/>
      <c r="AMJ36" s="0"/>
    </row>
    <row r="37" s="26" customFormat="true" ht="12.8" hidden="false" customHeight="false" outlineLevel="0" collapsed="false">
      <c r="A37" s="17"/>
      <c r="B37" s="18" t="s">
        <v>22</v>
      </c>
      <c r="C37" s="19" t="s">
        <v>23</v>
      </c>
      <c r="D37" s="20" t="n">
        <v>500</v>
      </c>
      <c r="E37" s="28" t="n">
        <v>0.7</v>
      </c>
      <c r="F37" s="22" t="n">
        <f aca="false">D37*E37</f>
        <v>350</v>
      </c>
      <c r="G37" s="29" t="s">
        <v>59</v>
      </c>
      <c r="H37" s="24"/>
      <c r="I37" s="25"/>
      <c r="K37" s="25"/>
      <c r="AMI37" s="0"/>
      <c r="AMJ37" s="0"/>
    </row>
    <row r="38" s="26" customFormat="true" ht="12.8" hidden="false" customHeight="false" outlineLevel="0" collapsed="false">
      <c r="A38" s="17"/>
      <c r="B38" s="18" t="s">
        <v>22</v>
      </c>
      <c r="C38" s="19" t="s">
        <v>23</v>
      </c>
      <c r="D38" s="20" t="n">
        <v>2000</v>
      </c>
      <c r="E38" s="28" t="n">
        <v>0.7</v>
      </c>
      <c r="F38" s="22" t="n">
        <f aca="false">D38*E38</f>
        <v>1400</v>
      </c>
      <c r="G38" s="29" t="s">
        <v>60</v>
      </c>
      <c r="H38" s="24"/>
      <c r="I38" s="25"/>
      <c r="K38" s="25"/>
      <c r="AMI38" s="0"/>
      <c r="AMJ38" s="0"/>
    </row>
    <row r="39" s="26" customFormat="true" ht="12.8" hidden="false" customHeight="false" outlineLevel="0" collapsed="false">
      <c r="A39" s="17"/>
      <c r="B39" s="18" t="s">
        <v>22</v>
      </c>
      <c r="C39" s="19" t="s">
        <v>23</v>
      </c>
      <c r="D39" s="20" t="n">
        <v>2300</v>
      </c>
      <c r="E39" s="28" t="n">
        <v>0.7</v>
      </c>
      <c r="F39" s="22" t="n">
        <f aca="false">D39*E39</f>
        <v>1610</v>
      </c>
      <c r="G39" s="29" t="s">
        <v>61</v>
      </c>
      <c r="H39" s="24"/>
      <c r="I39" s="25"/>
      <c r="K39" s="25"/>
      <c r="AMI39" s="0"/>
      <c r="AMJ39" s="0"/>
    </row>
    <row r="40" s="26" customFormat="true" ht="12.8" hidden="false" customHeight="false" outlineLevel="0" collapsed="false">
      <c r="A40" s="17"/>
      <c r="B40" s="18" t="s">
        <v>22</v>
      </c>
      <c r="C40" s="19" t="s">
        <v>23</v>
      </c>
      <c r="D40" s="20" t="n">
        <v>2300</v>
      </c>
      <c r="E40" s="28" t="n">
        <v>0.7</v>
      </c>
      <c r="F40" s="22" t="n">
        <f aca="false">D40*E40</f>
        <v>1610</v>
      </c>
      <c r="G40" s="29" t="s">
        <v>61</v>
      </c>
      <c r="H40" s="24"/>
      <c r="I40" s="25"/>
      <c r="K40" s="25"/>
      <c r="AMI40" s="0"/>
      <c r="AMJ40" s="0"/>
    </row>
    <row r="41" s="26" customFormat="true" ht="12.8" hidden="false" customHeight="false" outlineLevel="0" collapsed="false">
      <c r="A41" s="17"/>
      <c r="B41" s="18" t="s">
        <v>22</v>
      </c>
      <c r="C41" s="19" t="s">
        <v>23</v>
      </c>
      <c r="D41" s="20" t="n">
        <v>9240</v>
      </c>
      <c r="E41" s="28" t="n">
        <v>0.7</v>
      </c>
      <c r="F41" s="22" t="n">
        <f aca="false">D41*E41</f>
        <v>6468</v>
      </c>
      <c r="G41" s="29" t="s">
        <v>62</v>
      </c>
      <c r="H41" s="24"/>
      <c r="I41" s="25"/>
      <c r="K41" s="25"/>
      <c r="AMI41" s="0"/>
      <c r="AMJ41" s="0"/>
    </row>
    <row r="42" s="26" customFormat="true" ht="12.8" hidden="false" customHeight="false" outlineLevel="0" collapsed="false">
      <c r="A42" s="17"/>
      <c r="B42" s="18" t="s">
        <v>22</v>
      </c>
      <c r="C42" s="19" t="s">
        <v>23</v>
      </c>
      <c r="D42" s="20" t="n">
        <v>240</v>
      </c>
      <c r="E42" s="28" t="n">
        <v>0.7</v>
      </c>
      <c r="F42" s="22" t="n">
        <f aca="false">D42*E42</f>
        <v>168</v>
      </c>
      <c r="G42" s="29" t="s">
        <v>63</v>
      </c>
      <c r="H42" s="24"/>
      <c r="I42" s="25"/>
      <c r="K42" s="25"/>
      <c r="AMI42" s="0"/>
      <c r="AMJ42" s="0"/>
    </row>
    <row r="43" s="26" customFormat="true" ht="12.8" hidden="false" customHeight="false" outlineLevel="0" collapsed="false">
      <c r="A43" s="17"/>
      <c r="B43" s="18" t="s">
        <v>22</v>
      </c>
      <c r="C43" s="19" t="s">
        <v>23</v>
      </c>
      <c r="D43" s="20" t="n">
        <v>350</v>
      </c>
      <c r="E43" s="28" t="n">
        <v>0.7</v>
      </c>
      <c r="F43" s="22" t="n">
        <f aca="false">D43*E43</f>
        <v>245</v>
      </c>
      <c r="G43" s="29" t="s">
        <v>64</v>
      </c>
      <c r="H43" s="24"/>
      <c r="I43" s="25"/>
      <c r="K43" s="25"/>
      <c r="AMI43" s="0"/>
      <c r="AMJ43" s="0"/>
    </row>
    <row r="44" s="26" customFormat="true" ht="12.8" hidden="false" customHeight="false" outlineLevel="0" collapsed="false">
      <c r="A44" s="17"/>
      <c r="B44" s="18" t="s">
        <v>22</v>
      </c>
      <c r="C44" s="19" t="s">
        <v>23</v>
      </c>
      <c r="D44" s="20" t="n">
        <v>10000</v>
      </c>
      <c r="E44" s="28" t="n">
        <v>0.7</v>
      </c>
      <c r="F44" s="22" t="n">
        <f aca="false">D44*E44</f>
        <v>7000</v>
      </c>
      <c r="G44" s="29" t="s">
        <v>65</v>
      </c>
      <c r="H44" s="24"/>
      <c r="I44" s="25"/>
      <c r="K44" s="25"/>
      <c r="AMI44" s="0"/>
      <c r="AMJ44" s="0"/>
    </row>
    <row r="45" s="26" customFormat="true" ht="12.8" hidden="false" customHeight="false" outlineLevel="0" collapsed="false">
      <c r="A45" s="17"/>
      <c r="B45" s="18" t="s">
        <v>66</v>
      </c>
      <c r="C45" s="19" t="s">
        <v>67</v>
      </c>
      <c r="D45" s="20" t="n">
        <v>1800</v>
      </c>
      <c r="E45" s="28" t="n">
        <v>0.7</v>
      </c>
      <c r="F45" s="22" t="n">
        <f aca="false">D45*E45</f>
        <v>1260</v>
      </c>
      <c r="G45" s="29" t="s">
        <v>67</v>
      </c>
      <c r="H45" s="24"/>
      <c r="I45" s="25"/>
      <c r="K45" s="25"/>
      <c r="AMI45" s="0"/>
      <c r="AMJ45" s="0"/>
    </row>
    <row r="46" s="26" customFormat="true" ht="19.4" hidden="false" customHeight="false" outlineLevel="0" collapsed="false">
      <c r="A46" s="17"/>
      <c r="B46" s="18" t="s">
        <v>26</v>
      </c>
      <c r="C46" s="27" t="s">
        <v>27</v>
      </c>
      <c r="D46" s="20" t="n">
        <v>550</v>
      </c>
      <c r="E46" s="28" t="n">
        <v>0.7</v>
      </c>
      <c r="F46" s="22" t="n">
        <f aca="false">D46*E46</f>
        <v>385</v>
      </c>
      <c r="G46" s="29" t="s">
        <v>68</v>
      </c>
      <c r="H46" s="24"/>
      <c r="I46" s="25"/>
      <c r="K46" s="25"/>
      <c r="AMI46" s="0"/>
      <c r="AMJ46" s="0"/>
    </row>
    <row r="47" s="26" customFormat="true" ht="12.8" hidden="false" customHeight="false" outlineLevel="0" collapsed="false">
      <c r="A47" s="17"/>
      <c r="B47" s="18" t="s">
        <v>30</v>
      </c>
      <c r="C47" s="19" t="s">
        <v>31</v>
      </c>
      <c r="D47" s="20" t="n">
        <v>300</v>
      </c>
      <c r="E47" s="28" t="n">
        <v>0.7</v>
      </c>
      <c r="F47" s="22" t="n">
        <f aca="false">D47*E47</f>
        <v>210</v>
      </c>
      <c r="G47" s="29" t="s">
        <v>58</v>
      </c>
      <c r="H47" s="24"/>
      <c r="I47" s="25"/>
      <c r="K47" s="25"/>
      <c r="AMI47" s="0"/>
      <c r="AMJ47" s="0"/>
    </row>
    <row r="48" s="26" customFormat="true" ht="12.8" hidden="false" customHeight="false" outlineLevel="0" collapsed="false">
      <c r="A48" s="17"/>
      <c r="B48" s="18" t="s">
        <v>30</v>
      </c>
      <c r="C48" s="19" t="s">
        <v>31</v>
      </c>
      <c r="D48" s="20" t="n">
        <v>500</v>
      </c>
      <c r="E48" s="28" t="n">
        <v>0.7</v>
      </c>
      <c r="F48" s="22" t="n">
        <f aca="false">D48*E48</f>
        <v>350</v>
      </c>
      <c r="G48" s="29" t="s">
        <v>69</v>
      </c>
      <c r="H48" s="24"/>
      <c r="I48" s="25"/>
      <c r="K48" s="25"/>
      <c r="AMI48" s="0"/>
      <c r="AMJ48" s="0"/>
    </row>
    <row r="49" s="26" customFormat="true" ht="12.8" hidden="false" customHeight="false" outlineLevel="0" collapsed="false">
      <c r="A49" s="17"/>
      <c r="B49" s="18" t="s">
        <v>30</v>
      </c>
      <c r="C49" s="19" t="s">
        <v>31</v>
      </c>
      <c r="D49" s="20" t="n">
        <v>500</v>
      </c>
      <c r="E49" s="28" t="n">
        <v>0.7</v>
      </c>
      <c r="F49" s="22" t="n">
        <f aca="false">D49*E49</f>
        <v>350</v>
      </c>
      <c r="G49" s="29" t="s">
        <v>69</v>
      </c>
      <c r="H49" s="24"/>
      <c r="I49" s="25"/>
      <c r="K49" s="25"/>
      <c r="AMI49" s="0"/>
      <c r="AMJ49" s="0"/>
    </row>
    <row r="50" s="26" customFormat="true" ht="12.8" hidden="false" customHeight="false" outlineLevel="0" collapsed="false">
      <c r="A50" s="17"/>
      <c r="B50" s="18" t="s">
        <v>30</v>
      </c>
      <c r="C50" s="19" t="s">
        <v>31</v>
      </c>
      <c r="D50" s="20" t="n">
        <v>200</v>
      </c>
      <c r="E50" s="28" t="n">
        <v>0.7</v>
      </c>
      <c r="F50" s="22" t="n">
        <f aca="false">D50*E50</f>
        <v>140</v>
      </c>
      <c r="G50" s="29" t="s">
        <v>58</v>
      </c>
      <c r="H50" s="24"/>
      <c r="I50" s="25"/>
      <c r="K50" s="25"/>
      <c r="AMI50" s="0"/>
      <c r="AMJ50" s="0"/>
    </row>
    <row r="51" s="26" customFormat="true" ht="12.8" hidden="false" customHeight="false" outlineLevel="0" collapsed="false">
      <c r="A51" s="17"/>
      <c r="B51" s="18" t="s">
        <v>30</v>
      </c>
      <c r="C51" s="19" t="s">
        <v>31</v>
      </c>
      <c r="D51" s="20" t="n">
        <v>100</v>
      </c>
      <c r="E51" s="28" t="n">
        <v>0.7</v>
      </c>
      <c r="F51" s="22" t="n">
        <f aca="false">D51*E51</f>
        <v>70</v>
      </c>
      <c r="G51" s="29" t="s">
        <v>70</v>
      </c>
      <c r="H51" s="24"/>
      <c r="I51" s="25"/>
      <c r="K51" s="25"/>
      <c r="AMI51" s="0"/>
      <c r="AMJ51" s="0"/>
    </row>
    <row r="52" s="26" customFormat="true" ht="12.8" hidden="false" customHeight="false" outlineLevel="0" collapsed="false">
      <c r="A52" s="17"/>
      <c r="B52" s="18" t="s">
        <v>47</v>
      </c>
      <c r="C52" s="19" t="s">
        <v>48</v>
      </c>
      <c r="D52" s="20" t="n">
        <v>2000</v>
      </c>
      <c r="E52" s="28" t="n">
        <v>0.7</v>
      </c>
      <c r="F52" s="22" t="n">
        <f aca="false">D52*E52</f>
        <v>1400</v>
      </c>
      <c r="G52" s="29" t="s">
        <v>71</v>
      </c>
      <c r="H52" s="24"/>
      <c r="I52" s="25"/>
      <c r="K52" s="25"/>
      <c r="AMI52" s="0"/>
      <c r="AMJ52" s="0"/>
    </row>
    <row r="53" s="26" customFormat="true" ht="12.8" hidden="false" customHeight="false" outlineLevel="0" collapsed="false">
      <c r="A53" s="17"/>
      <c r="B53" s="18" t="s">
        <v>47</v>
      </c>
      <c r="C53" s="19" t="s">
        <v>48</v>
      </c>
      <c r="D53" s="20" t="n">
        <v>100</v>
      </c>
      <c r="E53" s="28" t="n">
        <v>0.7</v>
      </c>
      <c r="F53" s="22" t="n">
        <f aca="false">D53*E53</f>
        <v>70</v>
      </c>
      <c r="G53" s="29" t="s">
        <v>58</v>
      </c>
      <c r="H53" s="24"/>
      <c r="I53" s="25"/>
      <c r="K53" s="25"/>
      <c r="AMI53" s="0"/>
      <c r="AMJ53" s="0"/>
    </row>
    <row r="54" s="26" customFormat="true" ht="12.8" hidden="false" customHeight="false" outlineLevel="0" collapsed="false">
      <c r="A54" s="17"/>
      <c r="B54" s="18" t="s">
        <v>51</v>
      </c>
      <c r="C54" s="19" t="s">
        <v>52</v>
      </c>
      <c r="D54" s="20" t="n">
        <v>600</v>
      </c>
      <c r="E54" s="28" t="n">
        <v>0.7</v>
      </c>
      <c r="F54" s="22" t="n">
        <f aca="false">D54*E54</f>
        <v>420</v>
      </c>
      <c r="G54" s="29" t="s">
        <v>72</v>
      </c>
      <c r="H54" s="24"/>
      <c r="I54" s="25"/>
      <c r="K54" s="25"/>
      <c r="AMI54" s="0"/>
      <c r="AMJ54" s="0"/>
    </row>
    <row r="55" s="26" customFormat="true" ht="12.8" hidden="false" customHeight="false" outlineLevel="0" collapsed="false">
      <c r="A55" s="17"/>
      <c r="B55" s="18"/>
      <c r="C55" s="19"/>
      <c r="D55" s="20"/>
      <c r="E55" s="28"/>
      <c r="F55" s="20"/>
      <c r="G55" s="29"/>
      <c r="H55" s="24"/>
      <c r="I55" s="25"/>
      <c r="K55" s="25"/>
      <c r="AMI55" s="0"/>
      <c r="AMJ55" s="0"/>
    </row>
    <row r="56" s="26" customFormat="true" ht="12.8" hidden="false" customHeight="false" outlineLevel="0" collapsed="false">
      <c r="A56" s="17"/>
      <c r="B56" s="18" t="s">
        <v>22</v>
      </c>
      <c r="C56" s="19" t="s">
        <v>23</v>
      </c>
      <c r="D56" s="20" t="n">
        <v>2000</v>
      </c>
      <c r="E56" s="28" t="n">
        <v>0.7</v>
      </c>
      <c r="F56" s="22" t="n">
        <f aca="false">D56*E56</f>
        <v>1400</v>
      </c>
      <c r="G56" s="29" t="s">
        <v>73</v>
      </c>
      <c r="H56" s="24"/>
      <c r="I56" s="25"/>
      <c r="K56" s="25"/>
      <c r="AMI56" s="0"/>
      <c r="AMJ56" s="0"/>
    </row>
    <row r="57" s="26" customFormat="true" ht="12.8" hidden="false" customHeight="false" outlineLevel="0" collapsed="false">
      <c r="A57" s="17"/>
      <c r="B57" s="18" t="s">
        <v>22</v>
      </c>
      <c r="C57" s="19" t="s">
        <v>23</v>
      </c>
      <c r="D57" s="20" t="n">
        <v>2000</v>
      </c>
      <c r="E57" s="28" t="n">
        <v>0.7</v>
      </c>
      <c r="F57" s="22" t="n">
        <f aca="false">D57*E57</f>
        <v>1400</v>
      </c>
      <c r="G57" s="29" t="s">
        <v>74</v>
      </c>
      <c r="H57" s="24"/>
      <c r="I57" s="25"/>
      <c r="K57" s="25"/>
      <c r="AMI57" s="0"/>
      <c r="AMJ57" s="0"/>
    </row>
    <row r="58" s="26" customFormat="true" ht="12.8" hidden="false" customHeight="false" outlineLevel="0" collapsed="false">
      <c r="A58" s="17"/>
      <c r="B58" s="18" t="s">
        <v>22</v>
      </c>
      <c r="C58" s="19" t="s">
        <v>23</v>
      </c>
      <c r="D58" s="20" t="n">
        <v>2000</v>
      </c>
      <c r="E58" s="28" t="n">
        <v>0.7</v>
      </c>
      <c r="F58" s="22" t="n">
        <f aca="false">D58*E58</f>
        <v>1400</v>
      </c>
      <c r="G58" s="29" t="s">
        <v>75</v>
      </c>
      <c r="H58" s="24"/>
      <c r="I58" s="25"/>
      <c r="K58" s="25"/>
      <c r="AMI58" s="0"/>
      <c r="AMJ58" s="0"/>
    </row>
    <row r="59" s="26" customFormat="true" ht="12.8" hidden="false" customHeight="false" outlineLevel="0" collapsed="false">
      <c r="A59" s="17"/>
      <c r="B59" s="18" t="s">
        <v>22</v>
      </c>
      <c r="C59" s="19" t="s">
        <v>23</v>
      </c>
      <c r="D59" s="20" t="n">
        <v>2000</v>
      </c>
      <c r="E59" s="28" t="n">
        <v>0.25</v>
      </c>
      <c r="F59" s="22" t="n">
        <f aca="false">D59*E59</f>
        <v>500</v>
      </c>
      <c r="G59" s="29" t="s">
        <v>76</v>
      </c>
      <c r="H59" s="24"/>
      <c r="I59" s="25"/>
      <c r="K59" s="25"/>
      <c r="AMI59" s="0"/>
      <c r="AMJ59" s="0"/>
    </row>
    <row r="60" s="26" customFormat="true" ht="12.8" hidden="false" customHeight="false" outlineLevel="0" collapsed="false">
      <c r="A60" s="17"/>
      <c r="B60" s="18" t="s">
        <v>22</v>
      </c>
      <c r="C60" s="19" t="s">
        <v>23</v>
      </c>
      <c r="D60" s="20" t="n">
        <v>550</v>
      </c>
      <c r="E60" s="28" t="n">
        <v>0.7</v>
      </c>
      <c r="F60" s="22" t="n">
        <f aca="false">D60*E60</f>
        <v>385</v>
      </c>
      <c r="G60" s="29" t="s">
        <v>77</v>
      </c>
      <c r="H60" s="24"/>
      <c r="I60" s="25"/>
      <c r="K60" s="25"/>
      <c r="AMI60" s="0"/>
      <c r="AMJ60" s="0"/>
    </row>
    <row r="61" s="26" customFormat="true" ht="12.8" hidden="false" customHeight="false" outlineLevel="0" collapsed="false">
      <c r="A61" s="17"/>
      <c r="B61" s="18" t="s">
        <v>22</v>
      </c>
      <c r="C61" s="19" t="s">
        <v>23</v>
      </c>
      <c r="D61" s="20" t="n">
        <v>1700</v>
      </c>
      <c r="E61" s="28" t="n">
        <v>0.7</v>
      </c>
      <c r="F61" s="22" t="n">
        <f aca="false">D61*E61</f>
        <v>1190</v>
      </c>
      <c r="G61" s="29" t="s">
        <v>78</v>
      </c>
      <c r="H61" s="24"/>
      <c r="I61" s="25"/>
      <c r="K61" s="25"/>
      <c r="AMI61" s="0"/>
      <c r="AMJ61" s="0"/>
    </row>
    <row r="62" s="26" customFormat="true" ht="12.8" hidden="false" customHeight="false" outlineLevel="0" collapsed="false">
      <c r="A62" s="17"/>
      <c r="B62" s="18" t="s">
        <v>22</v>
      </c>
      <c r="C62" s="19" t="s">
        <v>23</v>
      </c>
      <c r="D62" s="20" t="n">
        <v>50</v>
      </c>
      <c r="E62" s="28" t="n">
        <v>0.7</v>
      </c>
      <c r="F62" s="22" t="n">
        <f aca="false">D62*E62</f>
        <v>35</v>
      </c>
      <c r="G62" s="29" t="s">
        <v>79</v>
      </c>
      <c r="H62" s="24"/>
      <c r="I62" s="25"/>
      <c r="K62" s="25"/>
      <c r="AMI62" s="0"/>
      <c r="AMJ62" s="0"/>
    </row>
    <row r="63" s="26" customFormat="true" ht="12.8" hidden="false" customHeight="false" outlineLevel="0" collapsed="false">
      <c r="A63" s="17"/>
      <c r="B63" s="30"/>
      <c r="C63" s="31"/>
      <c r="D63" s="32"/>
      <c r="E63" s="33"/>
      <c r="F63" s="32"/>
      <c r="G63" s="34"/>
      <c r="H63" s="24"/>
      <c r="I63" s="25"/>
      <c r="K63" s="25"/>
      <c r="AMI63" s="0"/>
      <c r="AMJ63" s="0"/>
    </row>
    <row r="64" customFormat="false" ht="12.8" hidden="false" customHeight="false" outlineLevel="0" collapsed="false">
      <c r="A64" s="35"/>
      <c r="B64" s="36"/>
      <c r="C64" s="37"/>
      <c r="D64" s="38"/>
      <c r="E64" s="39"/>
      <c r="F64" s="38"/>
      <c r="G64" s="37"/>
      <c r="I64" s="25"/>
      <c r="J64" s="26"/>
      <c r="K64" s="25"/>
      <c r="L64" s="26"/>
    </row>
    <row r="65" s="40" customFormat="true" ht="12.8" hidden="false" customHeight="false" outlineLevel="0" collapsed="false">
      <c r="B65" s="41" t="s">
        <v>80</v>
      </c>
      <c r="C65" s="41"/>
      <c r="D65" s="42"/>
      <c r="E65" s="41"/>
      <c r="F65" s="42" t="n">
        <f aca="false">SUM(F8:F63)</f>
        <v>96562.5</v>
      </c>
      <c r="G65" s="41"/>
      <c r="H65" s="43"/>
      <c r="I65" s="25"/>
      <c r="J65" s="26"/>
      <c r="K65" s="42"/>
      <c r="AMI65" s="0"/>
      <c r="AMJ65" s="0"/>
    </row>
    <row r="66" s="40" customFormat="true" ht="12.8" hidden="false" customHeight="false" outlineLevel="0" collapsed="false">
      <c r="B66" s="41" t="s">
        <v>81</v>
      </c>
      <c r="C66" s="41"/>
      <c r="D66" s="42" t="n">
        <v>3400</v>
      </c>
      <c r="E66" s="41" t="s">
        <v>82</v>
      </c>
      <c r="F66" s="42" t="n">
        <f aca="false">D66*E66</f>
        <v>2720</v>
      </c>
      <c r="G66" s="41" t="s">
        <v>83</v>
      </c>
      <c r="H66" s="43"/>
      <c r="I66" s="25"/>
      <c r="J66" s="26"/>
      <c r="K66" s="42"/>
      <c r="AMI66" s="0"/>
      <c r="AMJ66" s="0"/>
    </row>
    <row r="67" s="40" customFormat="true" ht="12.8" hidden="false" customHeight="false" outlineLevel="0" collapsed="false">
      <c r="B67" s="41" t="s">
        <v>84</v>
      </c>
      <c r="C67" s="41"/>
      <c r="D67" s="42" t="n">
        <v>200</v>
      </c>
      <c r="E67" s="41" t="s">
        <v>82</v>
      </c>
      <c r="F67" s="42" t="n">
        <f aca="false">D67*E67</f>
        <v>160</v>
      </c>
      <c r="G67" s="41" t="s">
        <v>85</v>
      </c>
      <c r="H67" s="43"/>
      <c r="I67" s="25"/>
      <c r="J67" s="26"/>
      <c r="K67" s="42"/>
      <c r="AMI67" s="0"/>
      <c r="AMJ67" s="0"/>
    </row>
    <row r="68" s="40" customFormat="true" ht="12.8" hidden="false" customHeight="false" outlineLevel="0" collapsed="false">
      <c r="B68" s="41" t="s">
        <v>86</v>
      </c>
      <c r="C68" s="41"/>
      <c r="D68" s="42" t="n">
        <v>110</v>
      </c>
      <c r="E68" s="41" t="s">
        <v>87</v>
      </c>
      <c r="F68" s="42" t="n">
        <f aca="false">D68*E68</f>
        <v>55</v>
      </c>
      <c r="G68" s="41" t="s">
        <v>88</v>
      </c>
      <c r="H68" s="43"/>
      <c r="I68" s="25"/>
      <c r="J68" s="26"/>
      <c r="K68" s="42"/>
      <c r="AMI68" s="0"/>
      <c r="AMJ68" s="0"/>
    </row>
    <row r="69" s="40" customFormat="true" ht="12.8" hidden="false" customHeight="false" outlineLevel="0" collapsed="false">
      <c r="B69" s="41" t="s">
        <v>89</v>
      </c>
      <c r="C69" s="41"/>
      <c r="D69" s="42" t="n">
        <v>130</v>
      </c>
      <c r="E69" s="41" t="s">
        <v>87</v>
      </c>
      <c r="F69" s="42" t="n">
        <f aca="false">D69*E69</f>
        <v>65</v>
      </c>
      <c r="G69" s="41" t="s">
        <v>90</v>
      </c>
      <c r="H69" s="43"/>
      <c r="I69" s="25"/>
      <c r="J69" s="26"/>
      <c r="K69" s="42"/>
      <c r="AMI69" s="0"/>
      <c r="AMJ69" s="0"/>
    </row>
    <row r="70" s="40" customFormat="true" ht="12.8" hidden="false" customHeight="false" outlineLevel="0" collapsed="false">
      <c r="B70" s="41" t="s">
        <v>91</v>
      </c>
      <c r="C70" s="41"/>
      <c r="D70" s="42" t="n">
        <v>100</v>
      </c>
      <c r="E70" s="41" t="s">
        <v>87</v>
      </c>
      <c r="F70" s="42" t="n">
        <f aca="false">D70*E70</f>
        <v>50</v>
      </c>
      <c r="G70" s="41" t="s">
        <v>92</v>
      </c>
      <c r="H70" s="43"/>
      <c r="I70" s="25"/>
      <c r="J70" s="26"/>
      <c r="K70" s="42"/>
      <c r="AMI70" s="0"/>
      <c r="AMJ70" s="0"/>
    </row>
    <row r="71" s="40" customFormat="true" ht="12.8" hidden="false" customHeight="false" outlineLevel="0" collapsed="false">
      <c r="B71" s="41"/>
      <c r="C71" s="41"/>
      <c r="D71" s="42"/>
      <c r="E71" s="41"/>
      <c r="F71" s="42"/>
      <c r="G71" s="41"/>
      <c r="H71" s="43"/>
      <c r="I71" s="25"/>
      <c r="J71" s="26"/>
      <c r="K71" s="42"/>
      <c r="AMI71" s="0"/>
      <c r="AMJ71" s="0"/>
    </row>
    <row r="72" s="40" customFormat="true" ht="12.8" hidden="false" customHeight="false" outlineLevel="0" collapsed="false">
      <c r="B72" s="41"/>
      <c r="C72" s="41"/>
      <c r="D72" s="42"/>
      <c r="E72" s="41"/>
      <c r="F72" s="42"/>
      <c r="G72" s="41"/>
      <c r="H72" s="43"/>
      <c r="I72" s="25"/>
      <c r="J72" s="26"/>
      <c r="K72" s="42"/>
      <c r="AMI72" s="0"/>
      <c r="AMJ72" s="0"/>
    </row>
    <row r="73" s="40" customFormat="true" ht="12.8" hidden="false" customHeight="false" outlineLevel="0" collapsed="false">
      <c r="B73" s="41" t="s">
        <v>93</v>
      </c>
      <c r="C73" s="41"/>
      <c r="D73" s="42"/>
      <c r="E73" s="41"/>
      <c r="F73" s="44" t="n">
        <f aca="false">F65+F66+F67+F68+F69+F70</f>
        <v>99612.5</v>
      </c>
      <c r="G73" s="41"/>
      <c r="H73" s="43"/>
      <c r="I73" s="25"/>
      <c r="J73" s="26"/>
      <c r="K73" s="42"/>
      <c r="AMI73" s="0"/>
      <c r="AMJ73" s="0"/>
    </row>
    <row r="74" s="40" customFormat="true" ht="12.8" hidden="false" customHeight="false" outlineLevel="0" collapsed="false">
      <c r="B74" s="41" t="s">
        <v>94</v>
      </c>
      <c r="C74" s="41"/>
      <c r="D74" s="42"/>
      <c r="E74" s="41"/>
      <c r="F74" s="42" t="n">
        <v>0.9</v>
      </c>
      <c r="G74" s="41"/>
      <c r="H74" s="43"/>
      <c r="I74" s="25"/>
      <c r="J74" s="26"/>
      <c r="K74" s="42"/>
      <c r="AMI74" s="0"/>
      <c r="AMJ74" s="0"/>
    </row>
    <row r="75" s="40" customFormat="true" ht="12.8" hidden="false" customHeight="false" outlineLevel="0" collapsed="false">
      <c r="B75" s="41" t="s">
        <v>95</v>
      </c>
      <c r="C75" s="41"/>
      <c r="D75" s="42"/>
      <c r="E75" s="41"/>
      <c r="F75" s="44" t="n">
        <f aca="false">F73*F74</f>
        <v>89651.25</v>
      </c>
      <c r="G75" s="41"/>
      <c r="H75" s="43"/>
      <c r="I75" s="25"/>
      <c r="J75" s="26"/>
      <c r="K75" s="42"/>
      <c r="AMI75" s="0"/>
      <c r="AMJ75" s="0"/>
    </row>
    <row r="76" s="40" customFormat="true" ht="12.8" hidden="false" customHeight="false" outlineLevel="0" collapsed="false">
      <c r="B76" s="41" t="s">
        <v>96</v>
      </c>
      <c r="C76" s="41"/>
      <c r="D76" s="42"/>
      <c r="E76" s="41"/>
      <c r="F76" s="42" t="s">
        <v>97</v>
      </c>
      <c r="G76" s="41"/>
      <c r="H76" s="43"/>
      <c r="I76" s="25"/>
      <c r="J76" s="26"/>
      <c r="K76" s="42"/>
      <c r="AMI76" s="0"/>
      <c r="AMJ76" s="0"/>
    </row>
    <row r="77" s="40" customFormat="true" ht="12.8" hidden="false" customHeight="false" outlineLevel="0" collapsed="false">
      <c r="B77" s="41" t="s">
        <v>98</v>
      </c>
      <c r="C77" s="41"/>
      <c r="D77" s="42"/>
      <c r="E77" s="41"/>
      <c r="F77" s="42" t="s">
        <v>99</v>
      </c>
      <c r="G77" s="41"/>
      <c r="H77" s="43"/>
      <c r="I77" s="25"/>
      <c r="J77" s="26"/>
      <c r="K77" s="42"/>
      <c r="AMI77" s="0"/>
      <c r="AMJ77" s="0"/>
    </row>
    <row r="78" s="40" customFormat="true" ht="12.8" hidden="false" customHeight="false" outlineLevel="0" collapsed="false">
      <c r="B78" s="41" t="s">
        <v>100</v>
      </c>
      <c r="C78" s="41"/>
      <c r="D78" s="42"/>
      <c r="E78" s="41"/>
      <c r="F78" s="42" t="s">
        <v>101</v>
      </c>
      <c r="G78" s="41"/>
      <c r="H78" s="43"/>
      <c r="I78" s="25"/>
      <c r="J78" s="26"/>
      <c r="K78" s="42"/>
      <c r="AMI78" s="0"/>
      <c r="AMJ78" s="0"/>
    </row>
  </sheetData>
  <mergeCells count="2">
    <mergeCell ref="B5:G5"/>
    <mergeCell ref="B6:G6"/>
  </mergeCells>
  <printOptions headings="false" gridLines="false" gridLinesSet="true" horizontalCentered="true" verticalCentered="false"/>
  <pageMargins left="0.275694444444444" right="0.157638888888889" top="0.315277777777778" bottom="0.275694444444444" header="0.511805555555555" footer="0.511805555555555"/>
  <pageSetup paperSize="9" scale="8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3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3685</TotalTime>
  <Application>LibreOffice/6.1.0.3$Windows_X86_64 LibreOffice_project/efb621ed25068d70781dc026f7e9c5187a4decd1</Application>
  <Company>ELMEP s.r.o.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2008-01-09T12:09:36Z</dcterms:created>
  <dc:creator>Sypecký Petr</dc:creator>
  <dc:description/>
  <dc:language>cs-CZ</dc:language>
  <cp:lastModifiedBy/>
  <dcterms:modified xsi:type="dcterms:W3CDTF">2024-04-16T13:53:42Z</dcterms:modified>
  <cp:revision>1007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ELMEP s.r.o.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